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085"/>
  </bookViews>
  <sheets>
    <sheet name="Leh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1" l="1"/>
  <c r="O24" i="1"/>
  <c r="O21" i="1"/>
  <c r="T19" i="1"/>
  <c r="T20" i="1" s="1"/>
  <c r="S19" i="1"/>
  <c r="S20" i="1" s="1"/>
  <c r="R19" i="1"/>
  <c r="R20" i="1" s="1"/>
  <c r="Q19" i="1"/>
  <c r="Q20" i="1" s="1"/>
  <c r="O19" i="1"/>
  <c r="I19" i="1"/>
  <c r="I20" i="1" s="1"/>
  <c r="H19" i="1"/>
  <c r="H20" i="1" s="1"/>
  <c r="G19" i="1"/>
  <c r="G20" i="1" s="1"/>
  <c r="F19" i="1"/>
  <c r="F20" i="1" s="1"/>
  <c r="E19" i="1"/>
  <c r="E20" i="1" s="1"/>
  <c r="O27" i="1"/>
  <c r="N27" i="1"/>
  <c r="M27" i="1"/>
  <c r="L27" i="1"/>
  <c r="O26" i="1"/>
  <c r="N26" i="1"/>
  <c r="M26" i="1"/>
  <c r="L26" i="1"/>
  <c r="N25" i="1"/>
  <c r="M25" i="1"/>
  <c r="L25" i="1"/>
  <c r="N24" i="1"/>
  <c r="M24" i="1"/>
  <c r="L24" i="1"/>
  <c r="O23" i="1"/>
  <c r="N23" i="1"/>
  <c r="M23" i="1"/>
  <c r="L23" i="1"/>
  <c r="O22" i="1"/>
  <c r="N22" i="1"/>
  <c r="M22" i="1"/>
  <c r="L22" i="1"/>
  <c r="O6" i="1"/>
  <c r="N6" i="1"/>
  <c r="N21" i="1" s="1"/>
  <c r="M6" i="1"/>
  <c r="M21" i="1" s="1"/>
  <c r="L6" i="1"/>
  <c r="L21" i="1" s="1"/>
  <c r="O20" i="1"/>
  <c r="N20" i="1"/>
  <c r="M20" i="1"/>
  <c r="L20" i="1"/>
  <c r="N19" i="1"/>
  <c r="M19" i="1"/>
  <c r="L19" i="1"/>
</calcChain>
</file>

<file path=xl/sharedStrings.xml><?xml version="1.0" encoding="utf-8"?>
<sst xmlns="http://schemas.openxmlformats.org/spreadsheetml/2006/main" count="157" uniqueCount="138">
  <si>
    <t>KURSUS</t>
  </si>
  <si>
    <t>PERIOOD</t>
  </si>
  <si>
    <t>osalejaid</t>
  </si>
  <si>
    <t>1. üldine hinnang koolitusele</t>
  </si>
  <si>
    <t>Saan kasutada koolituselt saadud teadmisi oma igapäevases töös</t>
  </si>
  <si>
    <t>Koolitus oli piisavalt praktiline</t>
  </si>
  <si>
    <t>Vajalikke õppevahendeid (nt arvuti, õmblusmasin, puutööpink, jne) oli piisavalt</t>
  </si>
  <si>
    <t>Koolitusruum oli sobilik</t>
  </si>
  <si>
    <t>Soovi korral kommenteerige hinnanguid koolitusele</t>
  </si>
  <si>
    <t>2. Koolitaja</t>
  </si>
  <si>
    <t>Koolitajal oli õppijatega hea kontakt</t>
  </si>
  <si>
    <t>Koolitaja käsitles teemat selgelt ja arusaadavalt</t>
  </si>
  <si>
    <t>Koolitaja tunneb valdkonda väga hästi</t>
  </si>
  <si>
    <t>Koolitusmaterjalid olid head</t>
  </si>
  <si>
    <t>Soovi korral kommenteerige hinnanguid koolitajale</t>
  </si>
  <si>
    <t>Infovahetus kooliga oli sujuv</t>
  </si>
  <si>
    <t>Koolituse toimumise aeg oli sobiv</t>
  </si>
  <si>
    <t>Koolituspäevade pikkus oli sobiv</t>
  </si>
  <si>
    <t>Koolitusmaterjalid olid lihtsalt kättesaadavad</t>
  </si>
  <si>
    <t>Soovi korral kommenteerige hinnanguid koolituse korraldusele</t>
  </si>
  <si>
    <t>Milliseid koolitusi soovite edaspidi?</t>
  </si>
  <si>
    <t>Kuidas koolitusest teada saite?</t>
  </si>
  <si>
    <t>Millest oli teil antud koolituse juures kõige rohkem kasu?</t>
  </si>
  <si>
    <t>Mis teile antud koolituse juures kõige vähem meeldis?</t>
  </si>
  <si>
    <t>Millised olid teie ootused ja kas need täitusid?</t>
  </si>
  <si>
    <t>Südamelt ära. Siin on koht ja võimalus öelda, kui midagi jäi südamele</t>
  </si>
  <si>
    <t>1. veebruar - 27. juuni 2020</t>
  </si>
  <si>
    <t>koolitus oli hästi korraldatud</t>
  </si>
  <si>
    <t>Tiina Parmasto</t>
  </si>
  <si>
    <t>seoses eriolukorraga oleks võinud olla rohkem e-õpet</t>
  </si>
  <si>
    <t>suhtlemisega seotud ja psühholoogilise suunitlusega</t>
  </si>
  <si>
    <t>kooli kodulehelt</t>
  </si>
  <si>
    <t>saan õpitut rakendada igapäevaelus ja ka tulevikus tööl</t>
  </si>
  <si>
    <t>eriolukorra tõttu lükkus koolitus juunikuusse, planeerimine oli keerukam</t>
  </si>
  <si>
    <t>ootused olid saada uusi teadmisi - toimisid</t>
  </si>
  <si>
    <t>koolitus oli kasulik ja õpetlik</t>
  </si>
  <si>
    <t>Heidi Antons</t>
  </si>
  <si>
    <t>olen korraldusega rahul, info oli kättesaadav</t>
  </si>
  <si>
    <t>stressijuhtimine, pingetega toimetulek, tegevusjuhendajate koolitus, kogemusnõustaja baaskoolitus</t>
  </si>
  <si>
    <t>koolitus andis mulle põhjaliku ülevaate tugiisiku tööst</t>
  </si>
  <si>
    <t>soovisin rohkem teada tugiisiku tööst ja need ootused täitusid</t>
  </si>
  <si>
    <t>põhjalikud koolitused olid, harivad</t>
  </si>
  <si>
    <t>Kadri Koha</t>
  </si>
  <si>
    <t>info tuli meilile, väga hea</t>
  </si>
  <si>
    <t>kogemusnõustaja, tegevusjuhendaja</t>
  </si>
  <si>
    <t>tuttavalt</t>
  </si>
  <si>
    <t>sain elulisi näpunäiteid</t>
  </si>
  <si>
    <t>sain kogemusi, teadmisi</t>
  </si>
  <si>
    <t>soovisin saada teadmisi elukutsest, jah, need täitusid</t>
  </si>
  <si>
    <t>kõik oli super!</t>
  </si>
  <si>
    <t>koolitus oli väga kasulik ja andis hulgaliselt uusi teadmisi</t>
  </si>
  <si>
    <t>Ene Augasmägi</t>
  </si>
  <si>
    <t>kogu vajalik info oli alati olemas ja lihtsalt kättesaadav</t>
  </si>
  <si>
    <t>soovisin steada saada tugiisiku töö olemust. Lõpetades on see mul olemas</t>
  </si>
  <si>
    <t>kõik meeldis</t>
  </si>
  <si>
    <t>Pille Murrik</t>
  </si>
  <si>
    <t>liiga pikk koolipäev. Kuna töötan nädalavahetusel, siis täitsa lõpuni koolituspäeval olla vahest ei saanud</t>
  </si>
  <si>
    <t>tugiisik lapsele</t>
  </si>
  <si>
    <t>otsisin ise internetist</t>
  </si>
  <si>
    <t>kõike oli hea teada saada</t>
  </si>
  <si>
    <t>jah</t>
  </si>
  <si>
    <t>suur aitäh teile kõigile!</t>
  </si>
  <si>
    <t>koolitus minu jaoks täitis oma eesmärgi. Oli huvitav ja õpetlik. Olen valmis tugiisikuna tööle asuma</t>
  </si>
  <si>
    <t>Diana Tandru</t>
  </si>
  <si>
    <t>mõned koolituspäevad olid väga pikad ja väsitavad, mõte ei püsi kaasas</t>
  </si>
  <si>
    <t>midagi Pille Murrikult seoses laste teemaga</t>
  </si>
  <si>
    <t>praktilised lahendused, iseseisev töö, sitautsioonide läbimäng</t>
  </si>
  <si>
    <t>kuiv teooria</t>
  </si>
  <si>
    <t>koolituse teemad olid head, laialdased, koolitajad enamuses super</t>
  </si>
  <si>
    <t>mõni lühem jätkukoolitus oleks tore ja vajalik</t>
  </si>
  <si>
    <t>supervisiooni oleks tahtnud konkreetselt läbi teha. Ruumid olid vahel liiga umbsed</t>
  </si>
  <si>
    <t>Milvi Igalaan</t>
  </si>
  <si>
    <t>paljud olid koroonaaegse suhtlemisega rahutud, kuid olukord oligi keeruline</t>
  </si>
  <si>
    <t>ettevalmistuskoolitused. Koolidesse on nii raske sisse saada ja hea oleks end ette valmistada</t>
  </si>
  <si>
    <t>õppisin eneseanalüüsi ja tunnen end palju paremini. Arvan, et kõike õpitut saan igapäevasetl kasutada, kuid kui endaga hästi läbi saada siis näed oma elu ja pere kohe teisiti. Aitäh!</t>
  </si>
  <si>
    <t>oleksin tahtnud pikemaltki käia väga meeldis</t>
  </si>
  <si>
    <t>koolituselt õpitud teooria on väga abiks praktilises töös</t>
  </si>
  <si>
    <t>Maili Antons</t>
  </si>
  <si>
    <t>kui hull koroonaaeg välja arvata, sujus kõik hästi</t>
  </si>
  <si>
    <t>motivatsiooni, stressiga toimetuleku koolitusi</t>
  </si>
  <si>
    <t>kõige rohkem kasu Heidi tundidest "Alusta iseendast ja alles siis saab teistega tööd teha"</t>
  </si>
  <si>
    <t>kahju, et meie ühtehoidev grupp lahku löödi 2+2</t>
  </si>
  <si>
    <t>ootused olid tunduvalt väiksemad kui tegelikult koolituselt sain</t>
  </si>
  <si>
    <t>Aitäh, et adnsite mulle võimaluse ennast arendada. Minu elu muutis koolitus väga palju. Tänu koolitusele õppisin ennast tundma ja väärtustama. Ma tean nüüd täpselt, kes ma olen ja kes minust tulevikus saab. Te teete õiget asja! Siiras tänu! kooli toit võiks veidi parem olla</t>
  </si>
  <si>
    <t>üldine hinnang on väga väga hea, praktilist poolt võiks täiendada</t>
  </si>
  <si>
    <t>Barbi Valdmann</t>
  </si>
  <si>
    <t>infovahetus oli väga hea. Heleri reageeris väga kiiresti. Koolitusmaterjalid olid sama päev juba meilil</t>
  </si>
  <si>
    <t>nõustamisega seotud eraldi pagulaste tugiisikukoolitus</t>
  </si>
  <si>
    <t>nõustamise teemadest ja praktilistest osadest</t>
  </si>
  <si>
    <t>psühholoogia tund. Rääkisime ainult ajaloost. Ootasin natukene rohkemat</t>
  </si>
  <si>
    <t>rohkem reaalsetest kogemustest jäi puudu, neid ootasin rohkem</t>
  </si>
  <si>
    <t>üks koolituspäev oleks võinu olla hetkel töötava tugisikuga ja tema vaatenurk</t>
  </si>
  <si>
    <t>pettumuse valmistas psühholoogia päev, ei saanud aru miks meile oli vaja selle ajaloo kohta infot. Ruumides võiks olla rohkem õhku</t>
  </si>
  <si>
    <t>koolitajad olid oma ala spetsialistid. Tõid palju elulisi näiteid tugiisiku tööst. Koolitajad tegid õppepäevad huvitavaks praktiliste ülesannetega, rühmatööde ning erinevate testidega</t>
  </si>
  <si>
    <t>minule sobis kõik väga hästi</t>
  </si>
  <si>
    <t>stressikoolitus</t>
  </si>
  <si>
    <t>praktilistest näidetest, igast valdkonnast</t>
  </si>
  <si>
    <t>psühholoogia loeng</t>
  </si>
  <si>
    <t>kuidas läbipõlemist vältida, jah sain</t>
  </si>
  <si>
    <t>ei ole pretensioone</t>
  </si>
  <si>
    <t xml:space="preserve">enda ala asjatundja; kõik koolitajad olid väga supper; õppejõud väga meeldivad; </t>
  </si>
  <si>
    <t xml:space="preserve">väga hea korraldus! Tubli, Heleri :) </t>
  </si>
  <si>
    <t xml:space="preserve">stressijuhtimine  </t>
  </si>
  <si>
    <t>Milvi Igalaan koolitus, Pille Murriku, Diana Tandru, Heidi Antons</t>
  </si>
  <si>
    <t>saada palju vastuseid oma küsimustele</t>
  </si>
  <si>
    <t>jätkake samas vaimus :)</t>
  </si>
  <si>
    <t>üldiselt olen kogu koolitusega rahul</t>
  </si>
  <si>
    <t>Kõik koolitajad on professionaalid, ent 100% kõigega polnud rahul ( materjali edastus igavapoolne, tunde pidi aitama edas viia, tehnlised pausid ja venitamised vms) siiski väga tänulik nende tundide ja õpetuste eest</t>
  </si>
  <si>
    <t>eks see Covid lõi kogu eluolu rivist välja, kuid üldiselt oli OK</t>
  </si>
  <si>
    <t>tegevusjuhendajate koolitus, stressijuhtimine, M I</t>
  </si>
  <si>
    <t>htm-i kodulehelt</t>
  </si>
  <si>
    <t>eks see Covid tulek oli kehv, sest tekitas pausi koolitusse aga see pole koolitaja süü ja seega oli ok</t>
  </si>
  <si>
    <t>ootasin infot ja selle ka sain</t>
  </si>
  <si>
    <t>aeg-ajalt venitati koolitaja poolt aeg täis</t>
  </si>
  <si>
    <t>Covid-19 tuli vahele</t>
  </si>
  <si>
    <t>jah, täitusid</t>
  </si>
  <si>
    <t>olen koolituse mahu, korralduse ja saadud infoga väga rahul. Võimalik igapäevatöös kasutada</t>
  </si>
  <si>
    <t>koolituse korraldusega rahul, info sujus e-kirjade teel kenasti</t>
  </si>
  <si>
    <t>pole väga süvenenult mõelnud aga kõik psühholoogilised koolitused oleksid huvitavad</t>
  </si>
  <si>
    <t>sain VÄGA palju kõigepealt enda kohta teada (kas sobin tugiisikuks) ning loomulikult eluks ja tööks vajalikku teavet</t>
  </si>
  <si>
    <t>täiesti siiralt - kaebused puuduvad</t>
  </si>
  <si>
    <t>veelkorld siiralt - ootused ületasid siiski psühholoogia loeng oli pigem rekt ajalikku (väga huvitav) kuigi ootasin rohkem infot tänapäevaste erivajadustega inimeste kohta</t>
  </si>
  <si>
    <t xml:space="preserve">üheltpoolt tore, et kõik läbi sai ja läbitud sain, teisalt pisut kahju samuti grupp oli lihtsalt suurepärane; selle koolituse valisin ise JKHK kodulehelt ja olen iseendale väga tänulik, et otsustasin viitsida õppimise (tegelikult siis erialase täienduskoolituse) taaskord ette võtta. Kogu kursus osutus oodatust huvitavamaks! Sain ikka VÄGA PALJU uut ja pädevat teada, kinnitusi olemasolevatele teadmistele ning hoolimata "huvitavast" koroona karantiiniaega koos viibida ääretult toredate inimestega. Absoluutne pluss kogu üritusele. </t>
  </si>
  <si>
    <t>jäin väga rahule koolitusega. Ning saan seda igapäevases töös kasutada</t>
  </si>
  <si>
    <t>koolituse korraldus sobis</t>
  </si>
  <si>
    <t>paariteraapia, noorte nõustamine</t>
  </si>
  <si>
    <t>töökohast</t>
  </si>
  <si>
    <t>kõigest oli kasu</t>
  </si>
  <si>
    <t>ootused olid, et saaksin kõike kasutada oma töös</t>
  </si>
  <si>
    <t>suured tänud ja kaunist suve!</t>
  </si>
  <si>
    <t>keskmine hinne</t>
  </si>
  <si>
    <t>Tugiisiku baaskoolitus (144 t)</t>
  </si>
  <si>
    <t>psühholoogiast oleks veel rohkem kuulanud</t>
  </si>
  <si>
    <t>natuke  teoreetiline,põhiasjad psühholoogiast said selgeks</t>
  </si>
  <si>
    <t xml:space="preserve"> praktilised ülesanded</t>
  </si>
  <si>
    <t>analüüsimise oskustest ning Diana Tandru võilanõustamise õpetusest</t>
  </si>
  <si>
    <t>Antons, Koha, Valdmann ja Tandaru teemad olid väga olulised ja väga kasulikud</t>
  </si>
  <si>
    <t>psühholoogia osa lühike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</si>
</sst>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86"/>
      <scheme val="minor"/>
    </font>
    <font>
      <b/>
      <sz val="11"/>
      <name val="Candara"/>
      <family val="2"/>
      <charset val="186"/>
    </font>
    <font>
      <sz val="11"/>
      <color theme="1"/>
      <name val="Candara"/>
      <family val="2"/>
      <charset val="186"/>
    </font>
    <font>
      <b/>
      <sz val="11"/>
      <color rgb="FFC00000"/>
      <name val="Calibri"/>
      <family val="2"/>
      <charset val="186"/>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top" textRotation="90"/>
    </xf>
    <xf numFmtId="0" fontId="1" fillId="2" borderId="1" xfId="0" applyFont="1" applyFill="1" applyBorder="1" applyAlignment="1">
      <alignment horizontal="center" vertical="top" textRotation="90"/>
    </xf>
    <xf numFmtId="0" fontId="1" fillId="0" borderId="1" xfId="0" applyFont="1" applyFill="1" applyBorder="1" applyAlignment="1">
      <alignment horizontal="center" vertical="top" textRotation="90"/>
    </xf>
    <xf numFmtId="0" fontId="1" fillId="0" borderId="2" xfId="0" applyFont="1" applyBorder="1" applyAlignment="1">
      <alignment horizontal="center" vertical="top" textRotation="90"/>
    </xf>
    <xf numFmtId="0" fontId="1" fillId="0" borderId="3" xfId="0" applyFont="1" applyBorder="1" applyAlignment="1">
      <alignment horizontal="center" vertical="top" textRotation="90"/>
    </xf>
    <xf numFmtId="0" fontId="2" fillId="0" borderId="0" xfId="0" applyFont="1" applyBorder="1" applyAlignment="1"/>
    <xf numFmtId="0" fontId="0" fillId="0" borderId="2" xfId="0" applyBorder="1"/>
    <xf numFmtId="0" fontId="0" fillId="0" borderId="4" xfId="0" applyBorder="1"/>
    <xf numFmtId="0" fontId="0" fillId="2" borderId="4" xfId="0" applyFill="1" applyBorder="1"/>
    <xf numFmtId="0" fontId="0" fillId="0" borderId="5" xfId="0" applyBorder="1"/>
    <xf numFmtId="0" fontId="0" fillId="0" borderId="0" xfId="0" applyBorder="1"/>
    <xf numFmtId="0" fontId="0" fillId="2" borderId="0" xfId="0" applyFill="1" applyBorder="1"/>
    <xf numFmtId="2" fontId="0" fillId="2" borderId="0" xfId="0" applyNumberFormat="1" applyFill="1" applyBorder="1"/>
    <xf numFmtId="0" fontId="0" fillId="0" borderId="6" xfId="0" applyBorder="1"/>
    <xf numFmtId="0" fontId="0" fillId="0" borderId="7" xfId="0" applyBorder="1"/>
    <xf numFmtId="0" fontId="0" fillId="2" borderId="7" xfId="0" applyFill="1" applyBorder="1"/>
    <xf numFmtId="2" fontId="0" fillId="2" borderId="7" xfId="0" applyNumberFormat="1" applyFill="1" applyBorder="1"/>
    <xf numFmtId="0" fontId="3" fillId="0" borderId="0" xfId="0" applyFont="1" applyBorder="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7"/>
  <sheetViews>
    <sheetView tabSelected="1" workbookViewId="0">
      <selection activeCell="D31" sqref="D31"/>
    </sheetView>
  </sheetViews>
  <sheetFormatPr defaultRowHeight="15" x14ac:dyDescent="0.25"/>
  <cols>
    <col min="11" max="11" width="41.140625" customWidth="1"/>
    <col min="15" max="15" width="27.42578125" customWidth="1"/>
    <col min="16" max="16" width="54.7109375" customWidth="1"/>
    <col min="21" max="21" width="23.85546875" customWidth="1"/>
    <col min="22" max="22" width="29" customWidth="1"/>
    <col min="23" max="23" width="16.5703125" customWidth="1"/>
    <col min="24" max="24" width="34" customWidth="1"/>
    <col min="25" max="25" width="18.28515625" customWidth="1"/>
    <col min="26" max="26" width="11.42578125" customWidth="1"/>
    <col min="27" max="27" width="11" customWidth="1"/>
  </cols>
  <sheetData>
    <row r="1" spans="2:27" s="6" customFormat="1" ht="117.75" customHeight="1" x14ac:dyDescent="0.25">
      <c r="B1" s="1" t="s">
        <v>0</v>
      </c>
      <c r="C1" s="1" t="s">
        <v>1</v>
      </c>
      <c r="D1" s="1" t="s">
        <v>2</v>
      </c>
      <c r="E1" s="2" t="s">
        <v>3</v>
      </c>
      <c r="F1" s="2" t="s">
        <v>4</v>
      </c>
      <c r="G1" s="2" t="s">
        <v>5</v>
      </c>
      <c r="H1" s="2" t="s">
        <v>6</v>
      </c>
      <c r="I1" s="2" t="s">
        <v>7</v>
      </c>
      <c r="J1" s="1" t="s">
        <v>8</v>
      </c>
      <c r="K1" s="3" t="s">
        <v>9</v>
      </c>
      <c r="L1" s="2" t="s">
        <v>10</v>
      </c>
      <c r="M1" s="2" t="s">
        <v>11</v>
      </c>
      <c r="N1" s="2" t="s">
        <v>12</v>
      </c>
      <c r="O1" s="2" t="s">
        <v>13</v>
      </c>
      <c r="P1" s="3" t="s">
        <v>14</v>
      </c>
      <c r="Q1" s="2" t="s">
        <v>15</v>
      </c>
      <c r="R1" s="2" t="s">
        <v>16</v>
      </c>
      <c r="S1" s="2" t="s">
        <v>17</v>
      </c>
      <c r="T1" s="2" t="s">
        <v>18</v>
      </c>
      <c r="U1" s="4" t="s">
        <v>19</v>
      </c>
      <c r="V1" s="1" t="s">
        <v>20</v>
      </c>
      <c r="W1" s="1" t="s">
        <v>21</v>
      </c>
      <c r="X1" s="5" t="s">
        <v>22</v>
      </c>
      <c r="Y1" s="1" t="s">
        <v>23</v>
      </c>
      <c r="Z1" s="4" t="s">
        <v>24</v>
      </c>
      <c r="AA1" s="1" t="s">
        <v>25</v>
      </c>
    </row>
    <row r="2" spans="2:27" x14ac:dyDescent="0.25">
      <c r="B2" s="7" t="s">
        <v>131</v>
      </c>
      <c r="C2" s="8"/>
      <c r="D2" s="8"/>
      <c r="E2" s="9"/>
      <c r="F2" s="9"/>
      <c r="G2" s="9"/>
      <c r="H2" s="9"/>
      <c r="I2" s="9"/>
      <c r="J2" s="8"/>
      <c r="K2" s="8"/>
      <c r="L2" s="9"/>
      <c r="M2" s="9"/>
      <c r="N2" s="9"/>
      <c r="O2" s="9"/>
      <c r="P2" s="8"/>
      <c r="Q2" s="9"/>
      <c r="R2" s="9"/>
      <c r="S2" s="9"/>
      <c r="T2" s="9"/>
      <c r="U2" s="8"/>
      <c r="V2" s="8"/>
      <c r="W2" s="8"/>
      <c r="X2" s="8"/>
      <c r="Y2" s="8"/>
      <c r="Z2" s="8"/>
      <c r="AA2" s="8"/>
    </row>
    <row r="3" spans="2:27" x14ac:dyDescent="0.25">
      <c r="B3" s="10"/>
      <c r="C3" s="11" t="s">
        <v>26</v>
      </c>
      <c r="D3" s="11"/>
      <c r="E3" s="12"/>
      <c r="F3" s="12"/>
      <c r="G3" s="12"/>
      <c r="H3" s="12"/>
      <c r="I3" s="12"/>
      <c r="J3" s="11"/>
      <c r="K3" s="11"/>
      <c r="L3" s="12"/>
      <c r="M3" s="12"/>
      <c r="N3" s="12"/>
      <c r="O3" s="12"/>
      <c r="P3" s="11"/>
      <c r="Q3" s="12"/>
      <c r="R3" s="12"/>
      <c r="S3" s="12"/>
      <c r="T3" s="12"/>
      <c r="U3" s="11"/>
      <c r="V3" s="11"/>
      <c r="W3" s="11"/>
      <c r="X3" s="11"/>
      <c r="Y3" s="11"/>
      <c r="Z3" s="11"/>
      <c r="AA3" s="11"/>
    </row>
    <row r="4" spans="2:27" x14ac:dyDescent="0.25">
      <c r="B4" s="10"/>
      <c r="C4" s="11"/>
      <c r="D4" s="11">
        <v>15</v>
      </c>
      <c r="E4" s="12">
        <v>5</v>
      </c>
      <c r="F4" s="12">
        <v>6</v>
      </c>
      <c r="G4" s="12">
        <v>5</v>
      </c>
      <c r="H4" s="12">
        <v>6</v>
      </c>
      <c r="I4" s="12">
        <v>6</v>
      </c>
      <c r="J4" s="11" t="s">
        <v>27</v>
      </c>
      <c r="K4" s="11" t="s">
        <v>28</v>
      </c>
      <c r="L4" s="12"/>
      <c r="M4" s="12"/>
      <c r="N4" s="12"/>
      <c r="O4" s="12"/>
      <c r="P4" s="11"/>
      <c r="Q4" s="12">
        <v>6</v>
      </c>
      <c r="R4" s="12">
        <v>3</v>
      </c>
      <c r="S4" s="12">
        <v>6</v>
      </c>
      <c r="T4" s="12">
        <v>6</v>
      </c>
      <c r="U4" s="11" t="s">
        <v>29</v>
      </c>
      <c r="V4" s="11" t="s">
        <v>30</v>
      </c>
      <c r="W4" s="11" t="s">
        <v>31</v>
      </c>
      <c r="X4" s="11" t="s">
        <v>32</v>
      </c>
      <c r="Y4" s="11" t="s">
        <v>33</v>
      </c>
      <c r="Z4" s="11" t="s">
        <v>34</v>
      </c>
      <c r="AA4" s="11"/>
    </row>
    <row r="5" spans="2:27" x14ac:dyDescent="0.25">
      <c r="B5" s="10"/>
      <c r="C5" s="11"/>
      <c r="D5" s="11"/>
      <c r="E5" s="12">
        <v>6</v>
      </c>
      <c r="F5" s="12">
        <v>6</v>
      </c>
      <c r="G5" s="12">
        <v>6</v>
      </c>
      <c r="H5" s="12">
        <v>6</v>
      </c>
      <c r="I5" s="12">
        <v>6</v>
      </c>
      <c r="J5" s="11" t="s">
        <v>35</v>
      </c>
      <c r="K5" s="11" t="s">
        <v>36</v>
      </c>
      <c r="L5" s="12"/>
      <c r="M5" s="12"/>
      <c r="N5" s="12"/>
      <c r="O5" s="12"/>
      <c r="P5" s="11"/>
      <c r="Q5" s="12">
        <v>6</v>
      </c>
      <c r="R5" s="12">
        <v>6</v>
      </c>
      <c r="S5" s="12">
        <v>6</v>
      </c>
      <c r="T5" s="12">
        <v>6</v>
      </c>
      <c r="U5" s="11" t="s">
        <v>37</v>
      </c>
      <c r="V5" s="11" t="s">
        <v>38</v>
      </c>
      <c r="W5" s="11" t="s">
        <v>31</v>
      </c>
      <c r="X5" s="11" t="s">
        <v>39</v>
      </c>
      <c r="Y5" s="11"/>
      <c r="Z5" s="11" t="s">
        <v>40</v>
      </c>
      <c r="AA5" s="11"/>
    </row>
    <row r="6" spans="2:27" x14ac:dyDescent="0.25">
      <c r="B6" s="10"/>
      <c r="C6" s="11"/>
      <c r="D6" s="11"/>
      <c r="E6" s="12">
        <v>6</v>
      </c>
      <c r="F6" s="12">
        <v>6</v>
      </c>
      <c r="G6" s="12">
        <v>6</v>
      </c>
      <c r="H6" s="12">
        <v>6</v>
      </c>
      <c r="I6" s="12">
        <v>6</v>
      </c>
      <c r="J6" s="11" t="s">
        <v>41</v>
      </c>
      <c r="K6" s="18" t="s">
        <v>42</v>
      </c>
      <c r="L6" s="12">
        <f>5+6+6+6+6+3+3+6+3+3+6+5+6+3+2</f>
        <v>69</v>
      </c>
      <c r="M6" s="12">
        <f>5+6+6+6+6+3+4+6+2+3+5+5+6+3+5</f>
        <v>71</v>
      </c>
      <c r="N6" s="12">
        <f>6+6+6+6+6+4+5+6+5+4+6+5+5+4+6</f>
        <v>80</v>
      </c>
      <c r="O6" s="12">
        <f>6+6+6+6+6+3+4+6+4+2+6+5+5+4+6</f>
        <v>75</v>
      </c>
      <c r="P6" s="11" t="s">
        <v>133</v>
      </c>
      <c r="Q6" s="12">
        <v>6</v>
      </c>
      <c r="R6" s="12">
        <v>6</v>
      </c>
      <c r="S6" s="12">
        <v>6</v>
      </c>
      <c r="T6" s="12">
        <v>6</v>
      </c>
      <c r="U6" s="11" t="s">
        <v>43</v>
      </c>
      <c r="V6" s="11" t="s">
        <v>44</v>
      </c>
      <c r="W6" s="11" t="s">
        <v>45</v>
      </c>
      <c r="X6" s="11" t="s">
        <v>46</v>
      </c>
      <c r="Y6" s="11" t="s">
        <v>47</v>
      </c>
      <c r="Z6" s="11" t="s">
        <v>48</v>
      </c>
      <c r="AA6" s="11" t="s">
        <v>49</v>
      </c>
    </row>
    <row r="7" spans="2:27" x14ac:dyDescent="0.25">
      <c r="B7" s="10"/>
      <c r="C7" s="11"/>
      <c r="D7" s="11"/>
      <c r="E7" s="12">
        <v>6</v>
      </c>
      <c r="F7" s="12">
        <v>6</v>
      </c>
      <c r="G7" s="12">
        <v>6</v>
      </c>
      <c r="H7" s="12">
        <v>6</v>
      </c>
      <c r="I7" s="12">
        <v>6</v>
      </c>
      <c r="J7" s="11" t="s">
        <v>50</v>
      </c>
      <c r="K7" s="11" t="s">
        <v>51</v>
      </c>
      <c r="L7" s="12"/>
      <c r="M7" s="12"/>
      <c r="N7" s="12"/>
      <c r="O7" s="12"/>
      <c r="P7" s="11" t="s">
        <v>132</v>
      </c>
      <c r="Q7" s="12">
        <v>6</v>
      </c>
      <c r="R7" s="12">
        <v>6</v>
      </c>
      <c r="S7" s="12">
        <v>6</v>
      </c>
      <c r="T7" s="12">
        <v>6</v>
      </c>
      <c r="U7" s="11" t="s">
        <v>52</v>
      </c>
      <c r="V7" s="11"/>
      <c r="W7" s="11" t="s">
        <v>31</v>
      </c>
      <c r="X7" s="11" t="s">
        <v>135</v>
      </c>
      <c r="Y7" s="11"/>
      <c r="Z7" s="11" t="s">
        <v>53</v>
      </c>
      <c r="AA7" s="11"/>
    </row>
    <row r="8" spans="2:27" x14ac:dyDescent="0.25">
      <c r="B8" s="10"/>
      <c r="C8" s="11"/>
      <c r="D8" s="11"/>
      <c r="E8" s="12">
        <v>6</v>
      </c>
      <c r="F8" s="12">
        <v>5</v>
      </c>
      <c r="G8" s="12">
        <v>5</v>
      </c>
      <c r="H8" s="12">
        <v>5</v>
      </c>
      <c r="I8" s="12">
        <v>6</v>
      </c>
      <c r="J8" s="11" t="s">
        <v>54</v>
      </c>
      <c r="K8" s="11" t="s">
        <v>55</v>
      </c>
      <c r="L8" s="12"/>
      <c r="M8" s="12"/>
      <c r="N8" s="12"/>
      <c r="O8" s="12"/>
      <c r="P8" s="11"/>
      <c r="Q8" s="12">
        <v>6</v>
      </c>
      <c r="R8" s="12">
        <v>4</v>
      </c>
      <c r="S8" s="12">
        <v>4</v>
      </c>
      <c r="T8" s="12">
        <v>6</v>
      </c>
      <c r="U8" s="11" t="s">
        <v>56</v>
      </c>
      <c r="V8" s="11" t="s">
        <v>57</v>
      </c>
      <c r="W8" s="11" t="s">
        <v>58</v>
      </c>
      <c r="X8" s="11" t="s">
        <v>59</v>
      </c>
      <c r="Y8" s="11"/>
      <c r="Z8" s="11" t="s">
        <v>60</v>
      </c>
      <c r="AA8" s="11" t="s">
        <v>61</v>
      </c>
    </row>
    <row r="9" spans="2:27" x14ac:dyDescent="0.25">
      <c r="B9" s="10"/>
      <c r="C9" s="11"/>
      <c r="D9" s="11"/>
      <c r="E9" s="12">
        <v>5</v>
      </c>
      <c r="F9" s="12">
        <v>5</v>
      </c>
      <c r="G9" s="12">
        <v>5</v>
      </c>
      <c r="H9" s="12">
        <v>5</v>
      </c>
      <c r="I9" s="12">
        <v>5</v>
      </c>
      <c r="J9" s="11" t="s">
        <v>62</v>
      </c>
      <c r="K9" s="11" t="s">
        <v>63</v>
      </c>
      <c r="L9" s="12"/>
      <c r="M9" s="12"/>
      <c r="N9" s="12"/>
      <c r="O9" s="12"/>
      <c r="P9" s="11"/>
      <c r="Q9" s="12">
        <v>6</v>
      </c>
      <c r="R9" s="12">
        <v>4</v>
      </c>
      <c r="S9" s="12">
        <v>3</v>
      </c>
      <c r="T9" s="12">
        <v>6</v>
      </c>
      <c r="U9" s="11" t="s">
        <v>64</v>
      </c>
      <c r="V9" s="11" t="s">
        <v>65</v>
      </c>
      <c r="W9" s="11" t="s">
        <v>31</v>
      </c>
      <c r="X9" s="11" t="s">
        <v>66</v>
      </c>
      <c r="Y9" s="11" t="s">
        <v>67</v>
      </c>
      <c r="Z9" s="11" t="s">
        <v>68</v>
      </c>
      <c r="AA9" s="11" t="s">
        <v>69</v>
      </c>
    </row>
    <row r="10" spans="2:27" x14ac:dyDescent="0.25">
      <c r="B10" s="10"/>
      <c r="C10" s="11"/>
      <c r="D10" s="11"/>
      <c r="E10" s="12">
        <v>6</v>
      </c>
      <c r="F10" s="12">
        <v>6</v>
      </c>
      <c r="G10" s="12">
        <v>5</v>
      </c>
      <c r="H10" s="12">
        <v>6</v>
      </c>
      <c r="I10" s="12">
        <v>5</v>
      </c>
      <c r="J10" s="11" t="s">
        <v>70</v>
      </c>
      <c r="K10" s="11" t="s">
        <v>71</v>
      </c>
      <c r="L10" s="12"/>
      <c r="M10" s="12"/>
      <c r="N10" s="12"/>
      <c r="O10" s="12"/>
      <c r="P10" s="11"/>
      <c r="Q10" s="12">
        <v>6</v>
      </c>
      <c r="R10" s="12">
        <v>6</v>
      </c>
      <c r="S10" s="12">
        <v>6</v>
      </c>
      <c r="T10" s="12">
        <v>6</v>
      </c>
      <c r="U10" s="11" t="s">
        <v>72</v>
      </c>
      <c r="V10" s="11" t="s">
        <v>73</v>
      </c>
      <c r="W10" s="11" t="s">
        <v>45</v>
      </c>
      <c r="X10" s="11" t="s">
        <v>74</v>
      </c>
      <c r="Y10" s="11"/>
      <c r="Z10" s="11" t="s">
        <v>75</v>
      </c>
      <c r="AA10" s="11"/>
    </row>
    <row r="11" spans="2:27" x14ac:dyDescent="0.25">
      <c r="B11" s="10"/>
      <c r="C11" s="11"/>
      <c r="D11" s="11"/>
      <c r="E11" s="12">
        <v>6</v>
      </c>
      <c r="F11" s="12">
        <v>6</v>
      </c>
      <c r="G11" s="12">
        <v>5</v>
      </c>
      <c r="H11" s="12">
        <v>6</v>
      </c>
      <c r="I11" s="12">
        <v>6</v>
      </c>
      <c r="J11" s="11" t="s">
        <v>76</v>
      </c>
      <c r="K11" s="11" t="s">
        <v>77</v>
      </c>
      <c r="L11" s="12"/>
      <c r="M11" s="12"/>
      <c r="N11" s="12"/>
      <c r="O11" s="12"/>
      <c r="P11" s="11"/>
      <c r="Q11" s="12">
        <v>5</v>
      </c>
      <c r="R11" s="12">
        <v>5</v>
      </c>
      <c r="S11" s="12">
        <v>5</v>
      </c>
      <c r="T11" s="12">
        <v>5</v>
      </c>
      <c r="U11" s="11" t="s">
        <v>78</v>
      </c>
      <c r="V11" s="11" t="s">
        <v>79</v>
      </c>
      <c r="W11" s="11" t="s">
        <v>31</v>
      </c>
      <c r="X11" s="11" t="s">
        <v>80</v>
      </c>
      <c r="Y11" s="11" t="s">
        <v>81</v>
      </c>
      <c r="Z11" s="11" t="s">
        <v>82</v>
      </c>
      <c r="AA11" s="11" t="s">
        <v>83</v>
      </c>
    </row>
    <row r="12" spans="2:27" x14ac:dyDescent="0.25">
      <c r="B12" s="10"/>
      <c r="C12" s="11"/>
      <c r="D12" s="11"/>
      <c r="E12" s="12">
        <v>6</v>
      </c>
      <c r="F12" s="12">
        <v>6</v>
      </c>
      <c r="G12" s="12">
        <v>5</v>
      </c>
      <c r="H12" s="12">
        <v>6</v>
      </c>
      <c r="I12" s="12">
        <v>6</v>
      </c>
      <c r="J12" s="11" t="s">
        <v>84</v>
      </c>
      <c r="K12" s="11" t="s">
        <v>85</v>
      </c>
      <c r="L12" s="12"/>
      <c r="M12" s="12"/>
      <c r="N12" s="12"/>
      <c r="O12" s="12"/>
      <c r="P12" s="11"/>
      <c r="Q12" s="12">
        <v>6</v>
      </c>
      <c r="R12" s="12">
        <v>6</v>
      </c>
      <c r="S12" s="12">
        <v>6</v>
      </c>
      <c r="T12" s="12">
        <v>6</v>
      </c>
      <c r="U12" s="11" t="s">
        <v>86</v>
      </c>
      <c r="V12" s="11" t="s">
        <v>87</v>
      </c>
      <c r="W12" s="11" t="s">
        <v>45</v>
      </c>
      <c r="X12" s="11" t="s">
        <v>88</v>
      </c>
      <c r="Y12" s="11" t="s">
        <v>89</v>
      </c>
      <c r="Z12" s="11" t="s">
        <v>90</v>
      </c>
      <c r="AA12" s="11" t="s">
        <v>91</v>
      </c>
    </row>
    <row r="13" spans="2:27" x14ac:dyDescent="0.25">
      <c r="B13" s="10"/>
      <c r="C13" s="11"/>
      <c r="D13" s="11"/>
      <c r="E13" s="12">
        <v>6</v>
      </c>
      <c r="F13" s="12">
        <v>6</v>
      </c>
      <c r="G13" s="12">
        <v>5</v>
      </c>
      <c r="H13" s="12">
        <v>6</v>
      </c>
      <c r="I13" s="12">
        <v>5</v>
      </c>
      <c r="J13" s="11" t="s">
        <v>92</v>
      </c>
      <c r="K13" s="11"/>
      <c r="L13" s="12"/>
      <c r="M13" s="12"/>
      <c r="N13" s="12"/>
      <c r="O13" s="12"/>
      <c r="P13" s="11" t="s">
        <v>93</v>
      </c>
      <c r="Q13" s="12">
        <v>6</v>
      </c>
      <c r="R13" s="12">
        <v>6</v>
      </c>
      <c r="S13" s="12">
        <v>6</v>
      </c>
      <c r="T13" s="12">
        <v>6</v>
      </c>
      <c r="U13" s="11" t="s">
        <v>94</v>
      </c>
      <c r="V13" s="11" t="s">
        <v>95</v>
      </c>
      <c r="W13" s="11" t="s">
        <v>31</v>
      </c>
      <c r="X13" s="11" t="s">
        <v>96</v>
      </c>
      <c r="Y13" s="11" t="s">
        <v>97</v>
      </c>
      <c r="Z13" s="11" t="s">
        <v>98</v>
      </c>
      <c r="AA13" s="11" t="s">
        <v>99</v>
      </c>
    </row>
    <row r="14" spans="2:27" x14ac:dyDescent="0.25">
      <c r="B14" s="10"/>
      <c r="C14" s="11"/>
      <c r="D14" s="11"/>
      <c r="E14" s="12">
        <v>6</v>
      </c>
      <c r="F14" s="12">
        <v>6</v>
      </c>
      <c r="G14" s="12">
        <v>6</v>
      </c>
      <c r="H14" s="12">
        <v>6</v>
      </c>
      <c r="I14" s="12">
        <v>6</v>
      </c>
      <c r="J14" s="11"/>
      <c r="K14" s="11"/>
      <c r="L14" s="12"/>
      <c r="M14" s="12"/>
      <c r="N14" s="12"/>
      <c r="O14" s="12"/>
      <c r="P14" s="11" t="s">
        <v>100</v>
      </c>
      <c r="Q14" s="12">
        <v>6</v>
      </c>
      <c r="R14" s="12">
        <v>6</v>
      </c>
      <c r="S14" s="12">
        <v>6</v>
      </c>
      <c r="T14" s="12">
        <v>6</v>
      </c>
      <c r="U14" s="11" t="s">
        <v>101</v>
      </c>
      <c r="V14" s="11" t="s">
        <v>102</v>
      </c>
      <c r="W14" s="11" t="s">
        <v>31</v>
      </c>
      <c r="X14" s="11" t="s">
        <v>103</v>
      </c>
      <c r="Y14" s="11"/>
      <c r="Z14" s="11" t="s">
        <v>104</v>
      </c>
      <c r="AA14" s="11" t="s">
        <v>105</v>
      </c>
    </row>
    <row r="15" spans="2:27" x14ac:dyDescent="0.25">
      <c r="B15" s="10"/>
      <c r="C15" s="11"/>
      <c r="D15" s="11"/>
      <c r="E15" s="12">
        <v>5</v>
      </c>
      <c r="F15" s="12">
        <v>5</v>
      </c>
      <c r="G15" s="12">
        <v>5</v>
      </c>
      <c r="H15" s="12">
        <v>5</v>
      </c>
      <c r="I15" s="12">
        <v>5</v>
      </c>
      <c r="J15" s="11" t="s">
        <v>106</v>
      </c>
      <c r="K15" s="11"/>
      <c r="L15" s="12"/>
      <c r="M15" s="12"/>
      <c r="N15" s="12"/>
      <c r="O15" s="12"/>
      <c r="P15" s="11" t="s">
        <v>107</v>
      </c>
      <c r="Q15" s="12">
        <v>5</v>
      </c>
      <c r="R15" s="12">
        <v>6</v>
      </c>
      <c r="S15" s="12">
        <v>6</v>
      </c>
      <c r="T15" s="12">
        <v>6</v>
      </c>
      <c r="U15" s="11" t="s">
        <v>108</v>
      </c>
      <c r="V15" s="11" t="s">
        <v>109</v>
      </c>
      <c r="W15" s="11" t="s">
        <v>110</v>
      </c>
      <c r="X15" s="11" t="s">
        <v>136</v>
      </c>
      <c r="Y15" s="11" t="s">
        <v>111</v>
      </c>
      <c r="Z15" s="11" t="s">
        <v>112</v>
      </c>
      <c r="AA15" s="11" t="s">
        <v>113</v>
      </c>
    </row>
    <row r="16" spans="2:27" x14ac:dyDescent="0.25">
      <c r="B16" s="10"/>
      <c r="C16" s="11"/>
      <c r="D16" s="11"/>
      <c r="E16" s="12">
        <v>6</v>
      </c>
      <c r="F16" s="12">
        <v>6</v>
      </c>
      <c r="G16" s="12">
        <v>6</v>
      </c>
      <c r="H16" s="12">
        <v>6</v>
      </c>
      <c r="I16" s="12">
        <v>6</v>
      </c>
      <c r="J16" s="11"/>
      <c r="K16" s="11"/>
      <c r="L16" s="12"/>
      <c r="M16" s="12"/>
      <c r="N16" s="12"/>
      <c r="O16" s="12"/>
      <c r="P16" s="11"/>
      <c r="Q16" s="12">
        <v>5</v>
      </c>
      <c r="R16" s="12">
        <v>6</v>
      </c>
      <c r="S16" s="12">
        <v>6</v>
      </c>
      <c r="T16" s="12">
        <v>6</v>
      </c>
      <c r="U16" s="11"/>
      <c r="V16" s="11"/>
      <c r="W16" s="11" t="s">
        <v>110</v>
      </c>
      <c r="X16" s="11" t="s">
        <v>134</v>
      </c>
      <c r="Y16" s="11" t="s">
        <v>114</v>
      </c>
      <c r="Z16" s="11" t="s">
        <v>115</v>
      </c>
      <c r="AA16" s="11"/>
    </row>
    <row r="17" spans="2:27" x14ac:dyDescent="0.25">
      <c r="B17" s="10"/>
      <c r="C17" s="11"/>
      <c r="D17" s="11"/>
      <c r="E17" s="12">
        <v>6</v>
      </c>
      <c r="F17" s="12">
        <v>5</v>
      </c>
      <c r="G17" s="12">
        <v>4</v>
      </c>
      <c r="H17" s="12">
        <v>6</v>
      </c>
      <c r="I17" s="12">
        <v>6</v>
      </c>
      <c r="J17" s="11" t="s">
        <v>116</v>
      </c>
      <c r="K17" s="11"/>
      <c r="L17" s="12"/>
      <c r="M17" s="12"/>
      <c r="N17" s="12"/>
      <c r="O17" s="12"/>
      <c r="P17" s="11"/>
      <c r="Q17" s="12">
        <v>5</v>
      </c>
      <c r="R17" s="12">
        <v>5</v>
      </c>
      <c r="S17" s="12">
        <v>5</v>
      </c>
      <c r="T17" s="12">
        <v>5</v>
      </c>
      <c r="U17" s="11" t="s">
        <v>117</v>
      </c>
      <c r="V17" s="11" t="s">
        <v>118</v>
      </c>
      <c r="W17" s="11" t="s">
        <v>31</v>
      </c>
      <c r="X17" s="11" t="s">
        <v>119</v>
      </c>
      <c r="Y17" s="11" t="s">
        <v>120</v>
      </c>
      <c r="Z17" s="11" t="s">
        <v>121</v>
      </c>
      <c r="AA17" s="11" t="s">
        <v>122</v>
      </c>
    </row>
    <row r="18" spans="2:27" x14ac:dyDescent="0.25">
      <c r="B18" s="10"/>
      <c r="C18" s="11"/>
      <c r="D18" s="11"/>
      <c r="E18" s="12">
        <v>6</v>
      </c>
      <c r="F18" s="12">
        <v>6</v>
      </c>
      <c r="G18" s="12">
        <v>6</v>
      </c>
      <c r="H18" s="12">
        <v>6</v>
      </c>
      <c r="I18" s="12">
        <v>5</v>
      </c>
      <c r="J18" s="11" t="s">
        <v>123</v>
      </c>
      <c r="K18" s="11"/>
      <c r="L18" s="12"/>
      <c r="M18" s="12"/>
      <c r="N18" s="12"/>
      <c r="O18" s="12"/>
      <c r="P18" s="11"/>
      <c r="Q18" s="12">
        <v>6</v>
      </c>
      <c r="R18" s="12">
        <v>5</v>
      </c>
      <c r="S18" s="12">
        <v>5</v>
      </c>
      <c r="T18" s="12">
        <v>6</v>
      </c>
      <c r="U18" s="11" t="s">
        <v>124</v>
      </c>
      <c r="V18" s="11" t="s">
        <v>125</v>
      </c>
      <c r="W18" s="11" t="s">
        <v>126</v>
      </c>
      <c r="X18" s="11" t="s">
        <v>127</v>
      </c>
      <c r="Y18" s="11" t="s">
        <v>137</v>
      </c>
      <c r="Z18" s="11" t="s">
        <v>128</v>
      </c>
      <c r="AA18" s="11" t="s">
        <v>129</v>
      </c>
    </row>
    <row r="19" spans="2:27" x14ac:dyDescent="0.25">
      <c r="B19" s="10"/>
      <c r="C19" s="11"/>
      <c r="D19" s="11"/>
      <c r="E19" s="12">
        <f>SUM(E4:E18)</f>
        <v>87</v>
      </c>
      <c r="F19" s="12">
        <f t="shared" ref="F19:T19" si="0">SUM(F4:F18)</f>
        <v>86</v>
      </c>
      <c r="G19" s="12">
        <f t="shared" si="0"/>
        <v>80</v>
      </c>
      <c r="H19" s="12">
        <f t="shared" si="0"/>
        <v>87</v>
      </c>
      <c r="I19" s="12">
        <f t="shared" si="0"/>
        <v>85</v>
      </c>
      <c r="J19" s="12"/>
      <c r="K19" s="11" t="s">
        <v>28</v>
      </c>
      <c r="L19" s="13">
        <f>L4/15</f>
        <v>0</v>
      </c>
      <c r="M19" s="13">
        <f t="shared" ref="M19:O19" si="1">M4/15</f>
        <v>0</v>
      </c>
      <c r="N19" s="13">
        <f t="shared" si="1"/>
        <v>0</v>
      </c>
      <c r="O19" s="13">
        <f t="shared" si="1"/>
        <v>0</v>
      </c>
      <c r="P19" s="12"/>
      <c r="Q19" s="12">
        <f t="shared" si="0"/>
        <v>86</v>
      </c>
      <c r="R19" s="12">
        <f t="shared" si="0"/>
        <v>80</v>
      </c>
      <c r="S19" s="12">
        <f t="shared" si="0"/>
        <v>82</v>
      </c>
      <c r="T19" s="12">
        <f t="shared" si="0"/>
        <v>88</v>
      </c>
      <c r="U19" s="11"/>
      <c r="V19" s="11"/>
      <c r="W19" s="11"/>
      <c r="X19" s="11"/>
      <c r="Y19" s="11"/>
      <c r="Z19" s="11"/>
      <c r="AA19" s="11"/>
    </row>
    <row r="20" spans="2:27" x14ac:dyDescent="0.25">
      <c r="B20" s="10"/>
      <c r="C20" s="11"/>
      <c r="D20" s="11" t="s">
        <v>130</v>
      </c>
      <c r="E20" s="13">
        <f>E19/15</f>
        <v>5.8</v>
      </c>
      <c r="F20" s="13">
        <f t="shared" ref="F20:T20" si="2">F19/15</f>
        <v>5.7333333333333334</v>
      </c>
      <c r="G20" s="13">
        <f t="shared" si="2"/>
        <v>5.333333333333333</v>
      </c>
      <c r="H20" s="13">
        <f t="shared" si="2"/>
        <v>5.8</v>
      </c>
      <c r="I20" s="13">
        <f t="shared" si="2"/>
        <v>5.666666666666667</v>
      </c>
      <c r="J20" s="13"/>
      <c r="K20" s="11" t="s">
        <v>36</v>
      </c>
      <c r="L20" s="13">
        <f t="shared" ref="L20:O27" si="3">L5/15</f>
        <v>0</v>
      </c>
      <c r="M20" s="13">
        <f t="shared" si="3"/>
        <v>0</v>
      </c>
      <c r="N20" s="13">
        <f t="shared" si="3"/>
        <v>0</v>
      </c>
      <c r="O20" s="13">
        <f t="shared" si="3"/>
        <v>0</v>
      </c>
      <c r="P20" s="13"/>
      <c r="Q20" s="13">
        <f t="shared" si="2"/>
        <v>5.7333333333333334</v>
      </c>
      <c r="R20" s="13">
        <f t="shared" si="2"/>
        <v>5.333333333333333</v>
      </c>
      <c r="S20" s="13">
        <f t="shared" si="2"/>
        <v>5.4666666666666668</v>
      </c>
      <c r="T20" s="13">
        <f t="shared" si="2"/>
        <v>5.8666666666666663</v>
      </c>
      <c r="U20" s="11"/>
      <c r="V20" s="11"/>
      <c r="W20" s="11"/>
      <c r="X20" s="11"/>
      <c r="Y20" s="11"/>
      <c r="Z20" s="11"/>
      <c r="AA20" s="11"/>
    </row>
    <row r="21" spans="2:27" x14ac:dyDescent="0.25">
      <c r="B21" s="10"/>
      <c r="C21" s="11"/>
      <c r="D21" s="11"/>
      <c r="E21" s="12"/>
      <c r="F21" s="12"/>
      <c r="G21" s="12"/>
      <c r="H21" s="12"/>
      <c r="I21" s="12"/>
      <c r="J21" s="11"/>
      <c r="K21" s="18" t="s">
        <v>42</v>
      </c>
      <c r="L21" s="13">
        <f t="shared" si="3"/>
        <v>4.5999999999999996</v>
      </c>
      <c r="M21" s="13">
        <f t="shared" si="3"/>
        <v>4.7333333333333334</v>
      </c>
      <c r="N21" s="13">
        <f t="shared" si="3"/>
        <v>5.333333333333333</v>
      </c>
      <c r="O21" s="13">
        <f t="shared" si="3"/>
        <v>5</v>
      </c>
      <c r="P21" s="11"/>
      <c r="Q21" s="12"/>
      <c r="R21" s="12"/>
      <c r="S21" s="12"/>
      <c r="T21" s="12"/>
      <c r="U21" s="11"/>
      <c r="V21" s="11"/>
      <c r="W21" s="11"/>
      <c r="X21" s="11"/>
      <c r="Y21" s="11"/>
      <c r="Z21" s="11"/>
      <c r="AA21" s="11"/>
    </row>
    <row r="22" spans="2:27" x14ac:dyDescent="0.25">
      <c r="B22" s="10"/>
      <c r="C22" s="11"/>
      <c r="D22" s="11"/>
      <c r="E22" s="12"/>
      <c r="F22" s="12"/>
      <c r="G22" s="12"/>
      <c r="H22" s="12"/>
      <c r="I22" s="12"/>
      <c r="J22" s="11"/>
      <c r="K22" s="11" t="s">
        <v>51</v>
      </c>
      <c r="L22" s="13">
        <f t="shared" si="3"/>
        <v>0</v>
      </c>
      <c r="M22" s="13">
        <f t="shared" si="3"/>
        <v>0</v>
      </c>
      <c r="N22" s="13">
        <f t="shared" si="3"/>
        <v>0</v>
      </c>
      <c r="O22" s="13">
        <f t="shared" si="3"/>
        <v>0</v>
      </c>
      <c r="P22" s="11"/>
      <c r="Q22" s="12"/>
      <c r="R22" s="12"/>
      <c r="S22" s="12"/>
      <c r="T22" s="12"/>
      <c r="U22" s="11"/>
      <c r="V22" s="11"/>
      <c r="W22" s="11"/>
      <c r="X22" s="11"/>
      <c r="Y22" s="11"/>
      <c r="Z22" s="11"/>
      <c r="AA22" s="11"/>
    </row>
    <row r="23" spans="2:27" x14ac:dyDescent="0.25">
      <c r="B23" s="10"/>
      <c r="C23" s="11"/>
      <c r="D23" s="11"/>
      <c r="E23" s="12"/>
      <c r="F23" s="12"/>
      <c r="G23" s="12"/>
      <c r="H23" s="12"/>
      <c r="I23" s="12"/>
      <c r="J23" s="11"/>
      <c r="K23" s="11" t="s">
        <v>55</v>
      </c>
      <c r="L23" s="13">
        <f t="shared" si="3"/>
        <v>0</v>
      </c>
      <c r="M23" s="13">
        <f t="shared" si="3"/>
        <v>0</v>
      </c>
      <c r="N23" s="13">
        <f t="shared" si="3"/>
        <v>0</v>
      </c>
      <c r="O23" s="13">
        <f t="shared" si="3"/>
        <v>0</v>
      </c>
      <c r="P23" s="11"/>
      <c r="Q23" s="12"/>
      <c r="R23" s="12"/>
      <c r="S23" s="12"/>
      <c r="T23" s="12"/>
      <c r="U23" s="11"/>
      <c r="V23" s="11"/>
      <c r="W23" s="11"/>
      <c r="X23" s="11"/>
      <c r="Y23" s="11"/>
      <c r="Z23" s="11"/>
      <c r="AA23" s="11"/>
    </row>
    <row r="24" spans="2:27" x14ac:dyDescent="0.25">
      <c r="B24" s="10"/>
      <c r="C24" s="11"/>
      <c r="D24" s="11"/>
      <c r="E24" s="12"/>
      <c r="F24" s="12"/>
      <c r="G24" s="12"/>
      <c r="H24" s="12"/>
      <c r="I24" s="12"/>
      <c r="J24" s="11"/>
      <c r="K24" s="11" t="s">
        <v>63</v>
      </c>
      <c r="L24" s="13">
        <f t="shared" si="3"/>
        <v>0</v>
      </c>
      <c r="M24" s="13">
        <f t="shared" si="3"/>
        <v>0</v>
      </c>
      <c r="N24" s="13">
        <f t="shared" si="3"/>
        <v>0</v>
      </c>
      <c r="O24" s="13">
        <f t="shared" si="3"/>
        <v>0</v>
      </c>
      <c r="P24" s="11"/>
      <c r="Q24" s="12"/>
      <c r="R24" s="12"/>
      <c r="S24" s="12"/>
      <c r="T24" s="12"/>
      <c r="U24" s="11"/>
      <c r="V24" s="11"/>
      <c r="W24" s="11"/>
      <c r="X24" s="11"/>
      <c r="Y24" s="11"/>
      <c r="Z24" s="11"/>
      <c r="AA24" s="11"/>
    </row>
    <row r="25" spans="2:27" x14ac:dyDescent="0.25">
      <c r="B25" s="10"/>
      <c r="C25" s="11"/>
      <c r="D25" s="11"/>
      <c r="E25" s="12"/>
      <c r="F25" s="12"/>
      <c r="G25" s="12"/>
      <c r="H25" s="12"/>
      <c r="I25" s="12"/>
      <c r="J25" s="11"/>
      <c r="K25" s="11" t="s">
        <v>71</v>
      </c>
      <c r="L25" s="13">
        <f t="shared" si="3"/>
        <v>0</v>
      </c>
      <c r="M25" s="13">
        <f t="shared" si="3"/>
        <v>0</v>
      </c>
      <c r="N25" s="13">
        <f t="shared" si="3"/>
        <v>0</v>
      </c>
      <c r="O25" s="13">
        <f t="shared" si="3"/>
        <v>0</v>
      </c>
      <c r="P25" s="11"/>
      <c r="Q25" s="12"/>
      <c r="R25" s="12"/>
      <c r="S25" s="12"/>
      <c r="T25" s="12"/>
      <c r="U25" s="11"/>
      <c r="V25" s="11"/>
      <c r="W25" s="11"/>
      <c r="X25" s="11"/>
      <c r="Y25" s="11"/>
      <c r="Z25" s="11"/>
      <c r="AA25" s="11"/>
    </row>
    <row r="26" spans="2:27" x14ac:dyDescent="0.25">
      <c r="B26" s="10"/>
      <c r="C26" s="11"/>
      <c r="D26" s="11"/>
      <c r="E26" s="12"/>
      <c r="F26" s="12"/>
      <c r="G26" s="12"/>
      <c r="H26" s="12"/>
      <c r="I26" s="12"/>
      <c r="J26" s="11"/>
      <c r="K26" s="11" t="s">
        <v>77</v>
      </c>
      <c r="L26" s="13">
        <f t="shared" si="3"/>
        <v>0</v>
      </c>
      <c r="M26" s="13">
        <f t="shared" si="3"/>
        <v>0</v>
      </c>
      <c r="N26" s="13">
        <f t="shared" si="3"/>
        <v>0</v>
      </c>
      <c r="O26" s="13">
        <f t="shared" si="3"/>
        <v>0</v>
      </c>
      <c r="P26" s="11"/>
      <c r="Q26" s="12"/>
      <c r="R26" s="12"/>
      <c r="S26" s="12"/>
      <c r="T26" s="12"/>
      <c r="U26" s="11"/>
      <c r="V26" s="11"/>
      <c r="W26" s="11"/>
      <c r="X26" s="11"/>
      <c r="Y26" s="11"/>
      <c r="Z26" s="11"/>
      <c r="AA26" s="11"/>
    </row>
    <row r="27" spans="2:27" x14ac:dyDescent="0.25">
      <c r="B27" s="14"/>
      <c r="C27" s="15"/>
      <c r="D27" s="15"/>
      <c r="E27" s="16"/>
      <c r="F27" s="16"/>
      <c r="G27" s="16"/>
      <c r="H27" s="16"/>
      <c r="I27" s="16"/>
      <c r="J27" s="15"/>
      <c r="K27" s="15" t="s">
        <v>85</v>
      </c>
      <c r="L27" s="17">
        <f t="shared" si="3"/>
        <v>0</v>
      </c>
      <c r="M27" s="17">
        <f t="shared" si="3"/>
        <v>0</v>
      </c>
      <c r="N27" s="17">
        <f t="shared" si="3"/>
        <v>0</v>
      </c>
      <c r="O27" s="17">
        <f t="shared" si="3"/>
        <v>0</v>
      </c>
      <c r="P27" s="15"/>
      <c r="Q27" s="16"/>
      <c r="R27" s="16"/>
      <c r="S27" s="16"/>
      <c r="T27" s="16"/>
      <c r="U27" s="15"/>
      <c r="V27" s="15"/>
      <c r="W27" s="15"/>
      <c r="X27" s="15"/>
      <c r="Y27" s="15"/>
      <c r="Z27" s="15"/>
      <c r="AA27"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Järvamaa Kutsehariduskeskus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Heleri Vallimägi</dc:creator>
  <cp:lastModifiedBy>Kadri</cp:lastModifiedBy>
  <dcterms:created xsi:type="dcterms:W3CDTF">2021-01-27T12:28:05Z</dcterms:created>
  <dcterms:modified xsi:type="dcterms:W3CDTF">2022-01-16T15:21:02Z</dcterms:modified>
</cp:coreProperties>
</file>